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закупки ЭЭ\Отчетность отдела\Данные для сайта по РРЭ\"/>
    </mc:Choice>
  </mc:AlternateContent>
  <bookViews>
    <workbookView xWindow="-15" yWindow="-15" windowWidth="28830" windowHeight="6405" tabRatio="791" activeTab="12"/>
  </bookViews>
  <sheets>
    <sheet name="01" sheetId="25" r:id="rId1"/>
    <sheet name="02" sheetId="26" r:id="rId2"/>
    <sheet name="03" sheetId="27" r:id="rId3"/>
    <sheet name="04" sheetId="28" r:id="rId4"/>
    <sheet name="05" sheetId="29" r:id="rId5"/>
    <sheet name="06" sheetId="30" r:id="rId6"/>
    <sheet name="07" sheetId="31" r:id="rId7"/>
    <sheet name="08" sheetId="32" r:id="rId8"/>
    <sheet name="09" sheetId="33" r:id="rId9"/>
    <sheet name="10" sheetId="37" r:id="rId10"/>
    <sheet name="11" sheetId="38" r:id="rId11"/>
    <sheet name="12" sheetId="39" r:id="rId12"/>
    <sheet name="итог" sheetId="13" r:id="rId13"/>
  </sheets>
  <definedNames>
    <definedName name="_xlnm.Print_Area" localSheetId="0">'01'!$A$1:$F$25</definedName>
    <definedName name="_xlnm.Print_Area" localSheetId="1">'02'!$A$1:$F$25</definedName>
    <definedName name="_xlnm.Print_Area" localSheetId="2">'03'!$A$1:$F$25</definedName>
    <definedName name="_xlnm.Print_Area" localSheetId="3">'04'!$A$1:$F$25</definedName>
    <definedName name="_xlnm.Print_Area" localSheetId="4">'05'!$A$1:$F$25</definedName>
    <definedName name="_xlnm.Print_Area" localSheetId="5">'06'!$A$1:$F$25</definedName>
    <definedName name="_xlnm.Print_Area" localSheetId="6">'07'!$A$1:$F$25</definedName>
    <definedName name="_xlnm.Print_Area" localSheetId="7">'08'!$A$1:$F$25</definedName>
    <definedName name="_xlnm.Print_Area" localSheetId="8">'09'!$A$1:$F$24</definedName>
    <definedName name="_xlnm.Print_Area" localSheetId="9">'10'!$A$1:$F$24</definedName>
    <definedName name="_xlnm.Print_Area" localSheetId="10">'11'!$A$1:$F$24</definedName>
    <definedName name="_xlnm.Print_Area" localSheetId="11">'12'!$A$1:$F$24</definedName>
  </definedNames>
  <calcPr calcId="152511"/>
</workbook>
</file>

<file path=xl/calcChain.xml><?xml version="1.0" encoding="utf-8"?>
<calcChain xmlns="http://schemas.openxmlformats.org/spreadsheetml/2006/main">
  <c r="D11" i="13" l="1"/>
  <c r="C11" i="13"/>
  <c r="C9" i="13"/>
  <c r="C10" i="13"/>
  <c r="C8" i="13"/>
  <c r="C12" i="13" s="1"/>
  <c r="E13" i="39"/>
  <c r="C13" i="39"/>
  <c r="C13" i="38" l="1"/>
  <c r="E13" i="38"/>
  <c r="E13" i="37" l="1"/>
  <c r="C13" i="37"/>
  <c r="E13" i="33" l="1"/>
  <c r="C13" i="33"/>
  <c r="E13" i="32" l="1"/>
  <c r="C13" i="32"/>
  <c r="C13" i="27" l="1"/>
  <c r="C13" i="25" l="1"/>
  <c r="C13" i="26" l="1"/>
  <c r="C13" i="28"/>
  <c r="C13" i="29"/>
  <c r="C13" i="30"/>
  <c r="C13" i="31" l="1"/>
</calcChain>
</file>

<file path=xl/sharedStrings.xml><?xml version="1.0" encoding="utf-8"?>
<sst xmlns="http://schemas.openxmlformats.org/spreadsheetml/2006/main" count="202" uniqueCount="18">
  <si>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</si>
  <si>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</si>
  <si>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</si>
  <si>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</si>
  <si>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</si>
  <si>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</si>
  <si>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</si>
  <si>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</si>
  <si>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*</t>
  </si>
  <si>
    <t>по расчетным данным АО "АтомЭнергоСбыт"</t>
  </si>
  <si>
    <t>Объем покупки электрической энергии (мощности) 
на розничном рынке электрической энергии Мурманской области</t>
  </si>
  <si>
    <t xml:space="preserve">3. МУП "Горэлектросеть" ЗАТО г. Островной </t>
  </si>
  <si>
    <t>1. ПАО "ТГК-1"</t>
  </si>
  <si>
    <t xml:space="preserve"> (п. 52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</si>
  <si>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>2. ООО "ХЭСК"</t>
  </si>
  <si>
    <t>2020 год*</t>
  </si>
  <si>
    <t>4. ПАО "ТГК-1" (Нива ГЭС-1)</t>
  </si>
  <si>
    <t>3. ПАО "ТГК-1" (Нива ГЭС-1)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</si>
</sst>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  <numFmt numFmtId="167" formatCode="#,##0_ ;\-#,##0\ "/>
    <numFmt numFmtId="168" formatCode="#,##0.00000_ ;\-#,##0.00000\ "/>
    <numFmt numFmtId="169" formatCode="_-* #,##0.0000_р_._-;\-* #,##0.0000_р_._-;_-* &quot;-&quot;??_р_._-;_-@_-"/>
    <numFmt numFmtId="170" formatCode="0.00000"/>
    <numFmt numFmtId="171" formatCode="#,##0.000_ ;\-#,##0.000\ "/>
    <numFmt numFmtId="172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2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7" fontId="3" fillId="0" borderId="1" xfId="1" applyNumberFormat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1" fontId="5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0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72" fontId="3" fillId="0" borderId="1" xfId="2" applyNumberFormat="1" applyFont="1" applyFill="1" applyBorder="1" applyAlignment="1">
      <alignment horizontal="center" vertical="center" wrapText="1"/>
    </xf>
    <xf numFmtId="172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 wrapText="1"/>
    </xf>
    <xf numFmtId="171" fontId="3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A11" sqref="A11:XFD12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43831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21" t="s">
        <v>5</v>
      </c>
      <c r="D8" s="21" t="s">
        <v>4</v>
      </c>
      <c r="E8" s="21" t="s">
        <v>3</v>
      </c>
      <c r="F8" s="21" t="s">
        <v>6</v>
      </c>
    </row>
    <row r="9" spans="1:7" ht="18" customHeight="1" x14ac:dyDescent="0.2">
      <c r="A9" s="51" t="s">
        <v>12</v>
      </c>
      <c r="B9" s="51"/>
      <c r="C9" s="23">
        <v>199080</v>
      </c>
      <c r="D9" s="29">
        <v>3.3511818866787224</v>
      </c>
      <c r="E9" s="23"/>
      <c r="F9" s="23"/>
    </row>
    <row r="10" spans="1:7" ht="18" customHeight="1" x14ac:dyDescent="0.2">
      <c r="A10" s="52" t="s">
        <v>14</v>
      </c>
      <c r="B10" s="53"/>
      <c r="C10" s="23">
        <v>28744.999999999996</v>
      </c>
      <c r="D10" s="24">
        <v>1.14232</v>
      </c>
      <c r="E10" s="23"/>
      <c r="F10" s="23"/>
    </row>
    <row r="11" spans="1:7" ht="18" hidden="1" customHeight="1" x14ac:dyDescent="0.2">
      <c r="A11" s="57"/>
      <c r="B11" s="44"/>
      <c r="C11" s="23"/>
      <c r="D11" s="24"/>
      <c r="E11" s="23"/>
      <c r="F11" s="23"/>
    </row>
    <row r="12" spans="1:7" ht="18" hidden="1" customHeight="1" x14ac:dyDescent="0.2">
      <c r="A12" s="57"/>
      <c r="B12" s="44"/>
      <c r="C12" s="23"/>
      <c r="D12" s="24"/>
      <c r="E12" s="23"/>
      <c r="F12" s="23"/>
    </row>
    <row r="13" spans="1:7" ht="18" customHeight="1" x14ac:dyDescent="0.2">
      <c r="A13" s="54" t="s">
        <v>7</v>
      </c>
      <c r="B13" s="54"/>
      <c r="C13" s="25">
        <f>C9+C10</f>
        <v>227825</v>
      </c>
      <c r="D13" s="26"/>
      <c r="E13" s="25"/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47"/>
      <c r="F25" s="47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2">
    <mergeCell ref="A9:B9"/>
    <mergeCell ref="A10:B10"/>
    <mergeCell ref="A13:B13"/>
    <mergeCell ref="B14:C14"/>
    <mergeCell ref="E25:F25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A11" sqref="A11:XFD11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44105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41" t="s">
        <v>5</v>
      </c>
      <c r="D8" s="41" t="s">
        <v>4</v>
      </c>
      <c r="E8" s="41" t="s">
        <v>3</v>
      </c>
      <c r="F8" s="41" t="s">
        <v>6</v>
      </c>
    </row>
    <row r="9" spans="1:7" ht="18" customHeight="1" x14ac:dyDescent="0.2">
      <c r="A9" s="51" t="s">
        <v>12</v>
      </c>
      <c r="B9" s="51"/>
      <c r="C9" s="23">
        <v>123600</v>
      </c>
      <c r="D9" s="36">
        <v>4.2711899999999998</v>
      </c>
      <c r="E9" s="23"/>
      <c r="F9" s="23"/>
    </row>
    <row r="10" spans="1:7" ht="18" customHeight="1" x14ac:dyDescent="0.2">
      <c r="A10" s="52" t="s">
        <v>14</v>
      </c>
      <c r="B10" s="53"/>
      <c r="C10" s="23">
        <v>68939</v>
      </c>
      <c r="D10" s="36">
        <v>1.9568099999999999</v>
      </c>
      <c r="E10" s="23"/>
      <c r="F10" s="23"/>
    </row>
    <row r="11" spans="1:7" ht="18" hidden="1" customHeight="1" x14ac:dyDescent="0.2">
      <c r="A11" s="57"/>
      <c r="B11" s="44"/>
      <c r="C11" s="23"/>
      <c r="D11" s="36"/>
      <c r="E11" s="23"/>
      <c r="F11" s="23"/>
    </row>
    <row r="12" spans="1:7" ht="18" customHeight="1" x14ac:dyDescent="0.2">
      <c r="A12" s="51" t="s">
        <v>17</v>
      </c>
      <c r="B12" s="51"/>
      <c r="C12" s="23">
        <v>11032142</v>
      </c>
      <c r="D12" s="36">
        <v>0.71240767296142493</v>
      </c>
      <c r="E12" s="38">
        <v>15.14</v>
      </c>
      <c r="F12" s="37">
        <v>957896.16974900919</v>
      </c>
    </row>
    <row r="13" spans="1:7" x14ac:dyDescent="0.2">
      <c r="A13" s="54" t="s">
        <v>7</v>
      </c>
      <c r="B13" s="54"/>
      <c r="C13" s="25">
        <f>SUM(C9:C12)</f>
        <v>11224681</v>
      </c>
      <c r="D13" s="26"/>
      <c r="E13" s="39">
        <f>SUM(E9:E12)</f>
        <v>15.14</v>
      </c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0"/>
      <c r="C17" s="13"/>
      <c r="D17" s="13"/>
      <c r="E17" s="13"/>
      <c r="F17" s="13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7"/>
      <c r="B20" s="7"/>
      <c r="C20" s="8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8"/>
      <c r="D23" s="6"/>
      <c r="E23" s="6"/>
      <c r="F23" s="6"/>
    </row>
    <row r="24" spans="1:6" x14ac:dyDescent="0.2">
      <c r="A24" s="7"/>
      <c r="B24" s="7"/>
      <c r="C24" s="6"/>
      <c r="D24" s="6"/>
      <c r="E24" s="47"/>
      <c r="F24" s="47"/>
    </row>
    <row r="25" spans="1:6" x14ac:dyDescent="0.2">
      <c r="A25" s="7"/>
      <c r="B25" s="7"/>
      <c r="C25" s="6"/>
      <c r="D25" s="6"/>
      <c r="E25" s="6"/>
      <c r="F25" s="6"/>
    </row>
    <row r="26" spans="1:6" x14ac:dyDescent="0.2">
      <c r="A26" s="7"/>
      <c r="B26" s="7"/>
      <c r="C26" s="8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8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8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8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</sheetData>
  <mergeCells count="13">
    <mergeCell ref="E24:F24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A11" sqref="A11:XFD11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44136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42" t="s">
        <v>5</v>
      </c>
      <c r="D8" s="42" t="s">
        <v>4</v>
      </c>
      <c r="E8" s="42" t="s">
        <v>3</v>
      </c>
      <c r="F8" s="42" t="s">
        <v>6</v>
      </c>
    </row>
    <row r="9" spans="1:7" ht="18" customHeight="1" x14ac:dyDescent="0.2">
      <c r="A9" s="51" t="s">
        <v>12</v>
      </c>
      <c r="B9" s="51"/>
      <c r="C9" s="23">
        <v>155880</v>
      </c>
      <c r="D9" s="36">
        <v>3.94055</v>
      </c>
      <c r="E9" s="23"/>
      <c r="F9" s="23"/>
    </row>
    <row r="10" spans="1:7" ht="18" customHeight="1" x14ac:dyDescent="0.2">
      <c r="A10" s="52" t="s">
        <v>14</v>
      </c>
      <c r="B10" s="53"/>
      <c r="C10" s="23">
        <v>80119.999999999985</v>
      </c>
      <c r="D10" s="36">
        <v>1.9834099999999999</v>
      </c>
      <c r="E10" s="23"/>
      <c r="F10" s="23"/>
    </row>
    <row r="11" spans="1:7" ht="18" hidden="1" customHeight="1" x14ac:dyDescent="0.2">
      <c r="A11" s="57"/>
      <c r="B11" s="44"/>
      <c r="C11" s="23"/>
      <c r="D11" s="36"/>
      <c r="E11" s="23"/>
      <c r="F11" s="23"/>
    </row>
    <row r="12" spans="1:7" ht="18" customHeight="1" x14ac:dyDescent="0.2">
      <c r="A12" s="51" t="s">
        <v>17</v>
      </c>
      <c r="B12" s="51"/>
      <c r="C12" s="23">
        <v>10910492</v>
      </c>
      <c r="D12" s="36">
        <v>0.78280554167493088</v>
      </c>
      <c r="E12" s="38">
        <v>16.748999999999999</v>
      </c>
      <c r="F12" s="37">
        <v>901954.64982984064</v>
      </c>
    </row>
    <row r="13" spans="1:7" x14ac:dyDescent="0.2">
      <c r="A13" s="54" t="s">
        <v>7</v>
      </c>
      <c r="B13" s="54"/>
      <c r="C13" s="25">
        <f>SUM(C9:C12)</f>
        <v>11146492</v>
      </c>
      <c r="D13" s="26"/>
      <c r="E13" s="39">
        <f>SUM(E9:E12)</f>
        <v>16.748999999999999</v>
      </c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0"/>
      <c r="C17" s="13"/>
      <c r="D17" s="13"/>
      <c r="E17" s="13"/>
      <c r="F17" s="13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7"/>
      <c r="B20" s="7"/>
      <c r="C20" s="8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8"/>
      <c r="D23" s="6"/>
      <c r="E23" s="6"/>
      <c r="F23" s="6"/>
    </row>
    <row r="24" spans="1:6" x14ac:dyDescent="0.2">
      <c r="A24" s="7"/>
      <c r="B24" s="7"/>
      <c r="C24" s="6"/>
      <c r="D24" s="6"/>
      <c r="E24" s="47"/>
      <c r="F24" s="47"/>
    </row>
    <row r="25" spans="1:6" x14ac:dyDescent="0.2">
      <c r="A25" s="7"/>
      <c r="B25" s="7"/>
      <c r="C25" s="6"/>
      <c r="D25" s="6"/>
      <c r="E25" s="6"/>
      <c r="F25" s="6"/>
    </row>
    <row r="26" spans="1:6" x14ac:dyDescent="0.2">
      <c r="A26" s="7"/>
      <c r="B26" s="7"/>
      <c r="C26" s="8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8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8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8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</sheetData>
  <mergeCells count="13">
    <mergeCell ref="E24:F24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A12" sqref="A12:B12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44166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45" t="s">
        <v>5</v>
      </c>
      <c r="D8" s="45" t="s">
        <v>4</v>
      </c>
      <c r="E8" s="45" t="s">
        <v>3</v>
      </c>
      <c r="F8" s="45" t="s">
        <v>6</v>
      </c>
    </row>
    <row r="9" spans="1:7" ht="18" customHeight="1" x14ac:dyDescent="0.2">
      <c r="A9" s="51" t="s">
        <v>12</v>
      </c>
      <c r="B9" s="51"/>
      <c r="C9" s="23">
        <v>193320</v>
      </c>
      <c r="D9" s="36">
        <v>3.6893500000000001</v>
      </c>
      <c r="E9" s="23"/>
      <c r="F9" s="23"/>
    </row>
    <row r="10" spans="1:7" ht="18" customHeight="1" x14ac:dyDescent="0.2">
      <c r="A10" s="52" t="s">
        <v>14</v>
      </c>
      <c r="B10" s="53"/>
      <c r="C10" s="23">
        <v>86495</v>
      </c>
      <c r="D10" s="36">
        <v>1.9370400000000001</v>
      </c>
      <c r="E10" s="23"/>
      <c r="F10" s="23"/>
    </row>
    <row r="11" spans="1:7" ht="18" hidden="1" customHeight="1" x14ac:dyDescent="0.2">
      <c r="A11" s="57"/>
      <c r="B11" s="44"/>
      <c r="C11" s="23"/>
      <c r="D11" s="36" t="e">
        <v>#DIV/0!</v>
      </c>
      <c r="E11" s="23"/>
      <c r="F11" s="23"/>
    </row>
    <row r="12" spans="1:7" ht="18" customHeight="1" x14ac:dyDescent="0.2">
      <c r="A12" s="51" t="s">
        <v>17</v>
      </c>
      <c r="B12" s="51"/>
      <c r="C12" s="23">
        <v>12197871</v>
      </c>
      <c r="D12" s="36">
        <v>0.85065000000000002</v>
      </c>
      <c r="E12" s="38">
        <v>16.318000000000001</v>
      </c>
      <c r="F12" s="37">
        <v>852385.27</v>
      </c>
    </row>
    <row r="13" spans="1:7" x14ac:dyDescent="0.2">
      <c r="A13" s="54" t="s">
        <v>7</v>
      </c>
      <c r="B13" s="54"/>
      <c r="C13" s="25">
        <f>SUM(C9:C12)</f>
        <v>12477686</v>
      </c>
      <c r="D13" s="26"/>
      <c r="E13" s="39">
        <f>SUM(E9:E12)</f>
        <v>16.318000000000001</v>
      </c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0"/>
      <c r="C17" s="13"/>
      <c r="D17" s="13"/>
      <c r="E17" s="13"/>
      <c r="F17" s="13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7"/>
      <c r="B20" s="7"/>
      <c r="C20" s="8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8"/>
      <c r="D23" s="6"/>
      <c r="E23" s="6"/>
      <c r="F23" s="6"/>
    </row>
    <row r="24" spans="1:6" x14ac:dyDescent="0.2">
      <c r="A24" s="7"/>
      <c r="B24" s="7"/>
      <c r="C24" s="6"/>
      <c r="D24" s="6"/>
      <c r="E24" s="47"/>
      <c r="F24" s="47"/>
    </row>
    <row r="25" spans="1:6" x14ac:dyDescent="0.2">
      <c r="A25" s="7"/>
      <c r="B25" s="7"/>
      <c r="C25" s="6"/>
      <c r="D25" s="6"/>
      <c r="E25" s="6"/>
      <c r="F25" s="6"/>
    </row>
    <row r="26" spans="1:6" x14ac:dyDescent="0.2">
      <c r="A26" s="7"/>
      <c r="B26" s="7"/>
      <c r="C26" s="8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8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8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8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</sheetData>
  <mergeCells count="13">
    <mergeCell ref="A9:B9"/>
    <mergeCell ref="A10:B10"/>
    <mergeCell ref="A12:B12"/>
    <mergeCell ref="A13:B13"/>
    <mergeCell ref="B14:C14"/>
    <mergeCell ref="E24:F2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D20" sqref="D20"/>
    </sheetView>
  </sheetViews>
  <sheetFormatPr defaultColWidth="10" defaultRowHeight="14.25" x14ac:dyDescent="0.2"/>
  <cols>
    <col min="1" max="1" width="2.28515625" style="1" customWidth="1"/>
    <col min="2" max="2" width="41.5703125" style="1" customWidth="1"/>
    <col min="3" max="3" width="24.7109375" style="1" customWidth="1"/>
    <col min="4" max="4" width="23" style="1" customWidth="1"/>
    <col min="5" max="5" width="10" style="2"/>
    <col min="6" max="6" width="14" style="2" customWidth="1"/>
    <col min="7" max="7" width="13.42578125" style="2" bestFit="1" customWidth="1"/>
    <col min="8" max="16384" width="10" style="2"/>
  </cols>
  <sheetData>
    <row r="1" spans="1:6" ht="32.25" customHeight="1" x14ac:dyDescent="0.2">
      <c r="A1"/>
      <c r="B1" s="46" t="s">
        <v>10</v>
      </c>
      <c r="C1" s="47"/>
      <c r="D1" s="47"/>
      <c r="E1" s="9"/>
    </row>
    <row r="2" spans="1:6" s="3" customFormat="1" ht="26.25" customHeight="1" x14ac:dyDescent="0.2">
      <c r="A2"/>
      <c r="B2" s="46" t="s">
        <v>13</v>
      </c>
      <c r="C2" s="46"/>
      <c r="D2" s="46"/>
      <c r="E2" s="14"/>
    </row>
    <row r="3" spans="1:6" s="3" customFormat="1" ht="12.75" x14ac:dyDescent="0.2">
      <c r="A3"/>
      <c r="B3" s="47" t="s">
        <v>15</v>
      </c>
      <c r="C3" s="47"/>
      <c r="D3" s="47"/>
    </row>
    <row r="4" spans="1:6" s="4" customFormat="1" ht="12.75" x14ac:dyDescent="0.2">
      <c r="A4"/>
      <c r="B4" s="9"/>
      <c r="C4"/>
      <c r="D4"/>
    </row>
    <row r="5" spans="1:6" s="4" customFormat="1" ht="15.75" customHeight="1" x14ac:dyDescent="0.2">
      <c r="A5" s="48" t="s">
        <v>0</v>
      </c>
      <c r="B5" s="48"/>
      <c r="C5" s="56" t="s">
        <v>1</v>
      </c>
      <c r="D5" s="56" t="s">
        <v>2</v>
      </c>
    </row>
    <row r="6" spans="1:6" s="3" customFormat="1" ht="25.5" customHeight="1" x14ac:dyDescent="0.2">
      <c r="A6" s="48"/>
      <c r="B6" s="48"/>
      <c r="C6" s="56"/>
      <c r="D6" s="56"/>
    </row>
    <row r="7" spans="1:6" s="3" customFormat="1" ht="15.75" customHeight="1" x14ac:dyDescent="0.2">
      <c r="A7" s="48"/>
      <c r="B7" s="48"/>
      <c r="C7" s="20" t="s">
        <v>5</v>
      </c>
      <c r="D7" s="20" t="s">
        <v>3</v>
      </c>
    </row>
    <row r="8" spans="1:6" ht="18" customHeight="1" x14ac:dyDescent="0.2">
      <c r="A8" s="51" t="s">
        <v>12</v>
      </c>
      <c r="B8" s="51"/>
      <c r="C8" s="23">
        <f>'01'!C9+'02'!C9+'03'!C9+'04'!C9+'05'!C9+'06'!C9+'07'!C9+'08'!C9+'09'!C9+'10'!C9+'11'!C9+'12'!C9</f>
        <v>1554840</v>
      </c>
      <c r="D8" s="23"/>
    </row>
    <row r="9" spans="1:6" ht="18" customHeight="1" x14ac:dyDescent="0.2">
      <c r="A9" s="52" t="s">
        <v>14</v>
      </c>
      <c r="B9" s="53"/>
      <c r="C9" s="23">
        <f>'01'!C10+'02'!C10+'03'!C10+'04'!C10+'05'!C10+'06'!C10+'07'!C10+'08'!C10+'09'!C10+'10'!C10+'11'!C10+'12'!C10</f>
        <v>758641</v>
      </c>
      <c r="D9" s="23"/>
    </row>
    <row r="10" spans="1:6" s="22" customFormat="1" ht="18" customHeight="1" x14ac:dyDescent="0.2">
      <c r="A10" s="51" t="s">
        <v>11</v>
      </c>
      <c r="B10" s="51"/>
      <c r="C10" s="23">
        <f>'01'!C11+'02'!C11+'03'!C11+'04'!C11+'05'!C11+'06'!C11+'07'!C11+'08'!C11+'09'!C11+'10'!C11+'11'!C11+'12'!C11</f>
        <v>382589</v>
      </c>
      <c r="D10" s="23"/>
      <c r="E10" s="2"/>
    </row>
    <row r="11" spans="1:6" s="22" customFormat="1" ht="18" customHeight="1" x14ac:dyDescent="0.2">
      <c r="A11" s="51" t="s">
        <v>16</v>
      </c>
      <c r="B11" s="51"/>
      <c r="C11" s="23">
        <f>'01'!C12+'02'!C12+'03'!C12+'04'!C12+'05'!C12+'06'!C12+'07'!C12+'08'!C12+'09'!C12+'10'!C12+'11'!C12+'12'!C12</f>
        <v>50222786</v>
      </c>
      <c r="D11" s="58">
        <f>'01'!E12+'02'!E12+'03'!E12+'04'!E12+'05'!E12+'06'!E12+'07'!E12+'08'!E12+'09'!E12+'10'!E12+'11'!E12+'12'!E12</f>
        <v>67.052999999999997</v>
      </c>
      <c r="E11" s="2"/>
    </row>
    <row r="12" spans="1:6" x14ac:dyDescent="0.2">
      <c r="A12" s="54" t="s">
        <v>7</v>
      </c>
      <c r="B12" s="54"/>
      <c r="C12" s="25">
        <f>SUM(C8:C11)</f>
        <v>52918856</v>
      </c>
      <c r="D12" s="23"/>
      <c r="F12" s="19"/>
    </row>
    <row r="13" spans="1:6" x14ac:dyDescent="0.2">
      <c r="A13" s="10" t="s">
        <v>8</v>
      </c>
      <c r="B13" s="55" t="s">
        <v>9</v>
      </c>
      <c r="C13" s="55"/>
      <c r="D13" s="11"/>
    </row>
    <row r="14" spans="1:6" x14ac:dyDescent="0.2">
      <c r="A14" s="10"/>
      <c r="B14" s="12"/>
      <c r="C14" s="13"/>
      <c r="D14" s="13"/>
    </row>
    <row r="15" spans="1:6" x14ac:dyDescent="0.2">
      <c r="A15" s="10"/>
      <c r="B15" s="12"/>
      <c r="C15" s="13"/>
      <c r="D15" s="13"/>
    </row>
    <row r="16" spans="1:6" x14ac:dyDescent="0.2">
      <c r="A16" s="10"/>
      <c r="B16" s="12"/>
      <c r="C16" s="13"/>
      <c r="D16" s="13"/>
    </row>
    <row r="17" spans="1:4" x14ac:dyDescent="0.2">
      <c r="A17" s="10"/>
      <c r="B17" s="10"/>
      <c r="C17" s="13"/>
      <c r="D17" s="13"/>
    </row>
    <row r="18" spans="1:4" x14ac:dyDescent="0.2">
      <c r="A18" s="10"/>
      <c r="B18" s="10"/>
      <c r="C18" s="11"/>
      <c r="D18" s="11"/>
    </row>
    <row r="19" spans="1:4" x14ac:dyDescent="0.2">
      <c r="A19" s="10"/>
      <c r="B19" s="10"/>
      <c r="C19" s="11"/>
      <c r="D19" s="11"/>
    </row>
    <row r="20" spans="1:4" x14ac:dyDescent="0.2">
      <c r="A20" s="7"/>
      <c r="B20" s="7"/>
      <c r="C20" s="8"/>
      <c r="D20" s="6"/>
    </row>
    <row r="21" spans="1:4" x14ac:dyDescent="0.2">
      <c r="A21" s="7"/>
      <c r="B21" s="7"/>
      <c r="C21" s="6"/>
      <c r="D21" s="6"/>
    </row>
    <row r="22" spans="1:4" x14ac:dyDescent="0.2">
      <c r="A22" s="7"/>
      <c r="B22" s="7"/>
      <c r="C22" s="6"/>
      <c r="D22" s="6"/>
    </row>
    <row r="23" spans="1:4" x14ac:dyDescent="0.2">
      <c r="A23" s="7"/>
      <c r="B23" s="7"/>
      <c r="C23" s="8"/>
      <c r="D23" s="6"/>
    </row>
    <row r="24" spans="1:4" x14ac:dyDescent="0.2">
      <c r="A24" s="7"/>
      <c r="B24" s="7"/>
      <c r="C24" s="6"/>
      <c r="D24" s="5"/>
    </row>
    <row r="25" spans="1:4" x14ac:dyDescent="0.2">
      <c r="A25" s="7"/>
      <c r="B25" s="7"/>
      <c r="C25" s="6"/>
      <c r="D25" s="6"/>
    </row>
    <row r="26" spans="1:4" x14ac:dyDescent="0.2">
      <c r="A26" s="7"/>
      <c r="B26" s="7"/>
      <c r="C26" s="8"/>
      <c r="D26" s="6"/>
    </row>
    <row r="27" spans="1:4" x14ac:dyDescent="0.2">
      <c r="A27" s="7"/>
      <c r="B27" s="7"/>
      <c r="C27" s="6"/>
      <c r="D27" s="6"/>
    </row>
    <row r="28" spans="1:4" x14ac:dyDescent="0.2">
      <c r="A28" s="7"/>
      <c r="B28" s="7"/>
      <c r="C28" s="6"/>
      <c r="D28" s="6"/>
    </row>
    <row r="29" spans="1:4" x14ac:dyDescent="0.2">
      <c r="A29" s="7"/>
      <c r="B29" s="7"/>
      <c r="C29" s="8"/>
      <c r="D29" s="6"/>
    </row>
    <row r="30" spans="1:4" x14ac:dyDescent="0.2">
      <c r="A30" s="7"/>
      <c r="B30" s="7"/>
      <c r="C30" s="6"/>
      <c r="D30" s="6"/>
    </row>
    <row r="31" spans="1:4" x14ac:dyDescent="0.2">
      <c r="A31" s="7"/>
      <c r="B31" s="7"/>
      <c r="C31" s="6"/>
      <c r="D31" s="6"/>
    </row>
    <row r="32" spans="1:4" x14ac:dyDescent="0.2">
      <c r="A32" s="7"/>
      <c r="B32" s="7"/>
      <c r="C32" s="8"/>
      <c r="D32" s="6"/>
    </row>
    <row r="33" spans="1:4" x14ac:dyDescent="0.2">
      <c r="A33" s="7"/>
      <c r="B33" s="7"/>
      <c r="C33" s="6"/>
      <c r="D33" s="6"/>
    </row>
    <row r="34" spans="1:4" x14ac:dyDescent="0.2">
      <c r="A34" s="7"/>
      <c r="B34" s="7"/>
      <c r="C34" s="6"/>
      <c r="D34" s="6"/>
    </row>
    <row r="35" spans="1:4" x14ac:dyDescent="0.2">
      <c r="A35" s="7"/>
      <c r="B35" s="7"/>
      <c r="C35" s="8"/>
      <c r="D35" s="6"/>
    </row>
    <row r="36" spans="1:4" x14ac:dyDescent="0.2">
      <c r="A36" s="7"/>
      <c r="B36" s="7"/>
      <c r="C36" s="6"/>
      <c r="D36" s="6"/>
    </row>
    <row r="37" spans="1:4" x14ac:dyDescent="0.2">
      <c r="A37" s="7"/>
      <c r="B37" s="7"/>
      <c r="C37" s="6"/>
      <c r="D37" s="6"/>
    </row>
    <row r="38" spans="1:4" x14ac:dyDescent="0.2">
      <c r="A38" s="6"/>
      <c r="B38" s="6"/>
      <c r="C38" s="6"/>
      <c r="D38" s="6"/>
    </row>
    <row r="39" spans="1:4" x14ac:dyDescent="0.2">
      <c r="A39" s="6"/>
      <c r="B39" s="6"/>
      <c r="C39" s="6"/>
      <c r="D39" s="6"/>
    </row>
    <row r="40" spans="1:4" x14ac:dyDescent="0.2">
      <c r="A40" s="6"/>
      <c r="B40" s="6"/>
      <c r="C40" s="6"/>
      <c r="D40" s="6"/>
    </row>
  </sheetData>
  <mergeCells count="12">
    <mergeCell ref="B13:C13"/>
    <mergeCell ref="C5:C6"/>
    <mergeCell ref="D5:D6"/>
    <mergeCell ref="A8:B8"/>
    <mergeCell ref="B3:D3"/>
    <mergeCell ref="A5:B7"/>
    <mergeCell ref="A11:B11"/>
    <mergeCell ref="B2:D2"/>
    <mergeCell ref="B1:D1"/>
    <mergeCell ref="A12:B12"/>
    <mergeCell ref="A9:B9"/>
    <mergeCell ref="A10:B10"/>
  </mergeCells>
  <pageMargins left="0.37" right="0.19685039370078741" top="0.70866141732283472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A11" sqref="A11:XFD12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43862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27" t="s">
        <v>5</v>
      </c>
      <c r="D8" s="27" t="s">
        <v>4</v>
      </c>
      <c r="E8" s="27" t="s">
        <v>3</v>
      </c>
      <c r="F8" s="27" t="s">
        <v>6</v>
      </c>
    </row>
    <row r="9" spans="1:7" ht="18" customHeight="1" x14ac:dyDescent="0.2">
      <c r="A9" s="51" t="s">
        <v>12</v>
      </c>
      <c r="B9" s="51"/>
      <c r="C9" s="23">
        <v>174720</v>
      </c>
      <c r="D9" s="29">
        <v>3.6560859088827837</v>
      </c>
      <c r="E9" s="23"/>
      <c r="F9" s="23"/>
    </row>
    <row r="10" spans="1:7" ht="18" customHeight="1" x14ac:dyDescent="0.2">
      <c r="A10" s="52" t="s">
        <v>14</v>
      </c>
      <c r="B10" s="53"/>
      <c r="C10" s="23">
        <v>61487</v>
      </c>
      <c r="D10" s="24">
        <v>1.7171799999999999</v>
      </c>
      <c r="E10" s="23"/>
      <c r="F10" s="23"/>
    </row>
    <row r="11" spans="1:7" ht="18" hidden="1" customHeight="1" x14ac:dyDescent="0.2">
      <c r="A11" s="57"/>
      <c r="B11" s="44"/>
      <c r="C11" s="23"/>
      <c r="D11" s="24"/>
      <c r="E11" s="23"/>
      <c r="F11" s="23"/>
    </row>
    <row r="12" spans="1:7" ht="18" hidden="1" customHeight="1" x14ac:dyDescent="0.2">
      <c r="A12" s="57"/>
      <c r="B12" s="44"/>
      <c r="C12" s="23"/>
      <c r="D12" s="24"/>
      <c r="E12" s="23"/>
      <c r="F12" s="23"/>
    </row>
    <row r="13" spans="1:7" ht="18" customHeight="1" x14ac:dyDescent="0.2">
      <c r="A13" s="54" t="s">
        <v>7</v>
      </c>
      <c r="B13" s="54"/>
      <c r="C13" s="25">
        <f>C9+C10</f>
        <v>236207</v>
      </c>
      <c r="D13" s="26"/>
      <c r="E13" s="25"/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47"/>
      <c r="F25" s="47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2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A11" sqref="A11:XFD12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43891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28" t="s">
        <v>5</v>
      </c>
      <c r="D8" s="28" t="s">
        <v>4</v>
      </c>
      <c r="E8" s="28" t="s">
        <v>3</v>
      </c>
      <c r="F8" s="28" t="s">
        <v>6</v>
      </c>
    </row>
    <row r="9" spans="1:7" ht="18" customHeight="1" x14ac:dyDescent="0.2">
      <c r="A9" s="51" t="s">
        <v>12</v>
      </c>
      <c r="B9" s="51"/>
      <c r="C9" s="23">
        <v>185520</v>
      </c>
      <c r="D9" s="29">
        <v>3.0344366106080209</v>
      </c>
      <c r="E9" s="23"/>
      <c r="F9" s="23"/>
    </row>
    <row r="10" spans="1:7" ht="18" customHeight="1" x14ac:dyDescent="0.2">
      <c r="A10" s="52" t="s">
        <v>14</v>
      </c>
      <c r="B10" s="53"/>
      <c r="C10" s="23">
        <v>42454</v>
      </c>
      <c r="D10" s="24">
        <v>1.9263784331276206</v>
      </c>
      <c r="E10" s="23"/>
      <c r="F10" s="23"/>
    </row>
    <row r="11" spans="1:7" ht="18" hidden="1" customHeight="1" x14ac:dyDescent="0.2">
      <c r="A11" s="57"/>
      <c r="B11" s="44"/>
      <c r="C11" s="23"/>
      <c r="D11" s="24"/>
      <c r="E11" s="23"/>
      <c r="F11" s="23"/>
    </row>
    <row r="12" spans="1:7" ht="18" hidden="1" customHeight="1" x14ac:dyDescent="0.2">
      <c r="A12" s="57"/>
      <c r="B12" s="44"/>
      <c r="C12" s="23"/>
      <c r="D12" s="24"/>
      <c r="E12" s="23"/>
      <c r="F12" s="23"/>
    </row>
    <row r="13" spans="1:7" ht="18" customHeight="1" x14ac:dyDescent="0.2">
      <c r="A13" s="54" t="s">
        <v>7</v>
      </c>
      <c r="B13" s="54"/>
      <c r="C13" s="25">
        <f>C9+C10</f>
        <v>227974</v>
      </c>
      <c r="D13" s="26"/>
      <c r="E13" s="25"/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47"/>
      <c r="F25" s="47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2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A11" sqref="A11:XFD12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43922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30" t="s">
        <v>5</v>
      </c>
      <c r="D8" s="30" t="s">
        <v>4</v>
      </c>
      <c r="E8" s="30" t="s">
        <v>3</v>
      </c>
      <c r="F8" s="30" t="s">
        <v>6</v>
      </c>
    </row>
    <row r="9" spans="1:7" ht="18" customHeight="1" x14ac:dyDescent="0.2">
      <c r="A9" s="51" t="s">
        <v>12</v>
      </c>
      <c r="B9" s="51"/>
      <c r="C9" s="23">
        <v>158280</v>
      </c>
      <c r="D9" s="29">
        <v>3.6219183093252463</v>
      </c>
      <c r="E9" s="23"/>
      <c r="F9" s="23"/>
    </row>
    <row r="10" spans="1:7" ht="18" customHeight="1" x14ac:dyDescent="0.2">
      <c r="A10" s="52" t="s">
        <v>14</v>
      </c>
      <c r="B10" s="53"/>
      <c r="C10" s="23">
        <v>44288</v>
      </c>
      <c r="D10" s="24">
        <v>1.8495630870664739</v>
      </c>
      <c r="E10" s="23"/>
      <c r="F10" s="23"/>
    </row>
    <row r="11" spans="1:7" ht="18" hidden="1" customHeight="1" x14ac:dyDescent="0.2">
      <c r="A11" s="57"/>
      <c r="B11" s="44"/>
      <c r="C11" s="23"/>
      <c r="D11" s="24"/>
      <c r="E11" s="23"/>
      <c r="F11" s="23"/>
    </row>
    <row r="12" spans="1:7" ht="18" hidden="1" customHeight="1" x14ac:dyDescent="0.2">
      <c r="A12" s="57"/>
      <c r="B12" s="44"/>
      <c r="C12" s="23"/>
      <c r="D12" s="24"/>
      <c r="E12" s="23"/>
      <c r="F12" s="23"/>
    </row>
    <row r="13" spans="1:7" ht="18" customHeight="1" x14ac:dyDescent="0.2">
      <c r="A13" s="54" t="s">
        <v>7</v>
      </c>
      <c r="B13" s="54"/>
      <c r="C13" s="25">
        <f>C9+C10</f>
        <v>202568</v>
      </c>
      <c r="D13" s="26"/>
      <c r="E13" s="25"/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47"/>
      <c r="F25" s="47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2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A11" sqref="A11:XFD12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43952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31" t="s">
        <v>5</v>
      </c>
      <c r="D8" s="31" t="s">
        <v>4</v>
      </c>
      <c r="E8" s="31" t="s">
        <v>3</v>
      </c>
      <c r="F8" s="31" t="s">
        <v>6</v>
      </c>
    </row>
    <row r="9" spans="1:7" ht="18" customHeight="1" x14ac:dyDescent="0.2">
      <c r="A9" s="51" t="s">
        <v>12</v>
      </c>
      <c r="B9" s="51"/>
      <c r="C9" s="23">
        <v>120840</v>
      </c>
      <c r="D9" s="29">
        <v>3.9688987917907976</v>
      </c>
      <c r="E9" s="23"/>
      <c r="F9" s="23"/>
    </row>
    <row r="10" spans="1:7" ht="18" customHeight="1" x14ac:dyDescent="0.2">
      <c r="A10" s="52" t="s">
        <v>14</v>
      </c>
      <c r="B10" s="53"/>
      <c r="C10" s="23">
        <v>30619.999999999996</v>
      </c>
      <c r="D10" s="24">
        <v>1.8517449379490531</v>
      </c>
      <c r="E10" s="23"/>
      <c r="F10" s="23"/>
    </row>
    <row r="11" spans="1:7" ht="18" hidden="1" customHeight="1" x14ac:dyDescent="0.2">
      <c r="A11" s="57"/>
      <c r="B11" s="44"/>
      <c r="C11" s="23"/>
      <c r="D11" s="24"/>
      <c r="E11" s="23"/>
      <c r="F11" s="23"/>
    </row>
    <row r="12" spans="1:7" ht="18" hidden="1" customHeight="1" x14ac:dyDescent="0.2">
      <c r="A12" s="57"/>
      <c r="B12" s="44"/>
      <c r="C12" s="23"/>
      <c r="D12" s="24"/>
      <c r="E12" s="23"/>
      <c r="F12" s="23"/>
    </row>
    <row r="13" spans="1:7" ht="18" customHeight="1" x14ac:dyDescent="0.2">
      <c r="A13" s="54" t="s">
        <v>7</v>
      </c>
      <c r="B13" s="54"/>
      <c r="C13" s="25">
        <f>C9+C10</f>
        <v>151460</v>
      </c>
      <c r="D13" s="26"/>
      <c r="E13" s="25"/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47"/>
      <c r="F25" s="47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2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A11" sqref="A11:XFD12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43983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32" t="s">
        <v>5</v>
      </c>
      <c r="D8" s="32" t="s">
        <v>4</v>
      </c>
      <c r="E8" s="32" t="s">
        <v>3</v>
      </c>
      <c r="F8" s="32" t="s">
        <v>6</v>
      </c>
    </row>
    <row r="9" spans="1:7" ht="18" customHeight="1" x14ac:dyDescent="0.2">
      <c r="A9" s="51" t="s">
        <v>12</v>
      </c>
      <c r="B9" s="51"/>
      <c r="C9" s="23">
        <v>45600</v>
      </c>
      <c r="D9" s="29">
        <v>6.3520309210526316</v>
      </c>
      <c r="E9" s="23"/>
      <c r="F9" s="23"/>
    </row>
    <row r="10" spans="1:7" ht="18" customHeight="1" x14ac:dyDescent="0.2">
      <c r="A10" s="52" t="s">
        <v>14</v>
      </c>
      <c r="B10" s="53"/>
      <c r="C10" s="23">
        <v>171614</v>
      </c>
      <c r="D10" s="24">
        <v>2.0705319496078411</v>
      </c>
      <c r="E10" s="23"/>
      <c r="F10" s="23"/>
    </row>
    <row r="11" spans="1:7" ht="18" hidden="1" customHeight="1" x14ac:dyDescent="0.2">
      <c r="A11" s="57"/>
      <c r="B11" s="44"/>
      <c r="C11" s="23"/>
      <c r="D11" s="24"/>
      <c r="E11" s="23"/>
      <c r="F11" s="23"/>
    </row>
    <row r="12" spans="1:7" ht="18" hidden="1" customHeight="1" x14ac:dyDescent="0.2">
      <c r="A12" s="57"/>
      <c r="B12" s="44"/>
      <c r="C12" s="23"/>
      <c r="D12" s="24"/>
      <c r="E12" s="23"/>
      <c r="F12" s="23"/>
    </row>
    <row r="13" spans="1:7" ht="18" customHeight="1" x14ac:dyDescent="0.2">
      <c r="A13" s="54" t="s">
        <v>7</v>
      </c>
      <c r="B13" s="54"/>
      <c r="C13" s="25">
        <f>C9+C10</f>
        <v>217214</v>
      </c>
      <c r="D13" s="26"/>
      <c r="E13" s="25"/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0"/>
      <c r="C18" s="13"/>
      <c r="D18" s="13"/>
      <c r="E18" s="13"/>
      <c r="F18" s="13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7"/>
      <c r="B21" s="7"/>
      <c r="C21" s="8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47"/>
      <c r="F25" s="47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2">
    <mergeCell ref="E25:F25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A12" sqref="A12:XFD12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44013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33" t="s">
        <v>5</v>
      </c>
      <c r="D8" s="33" t="s">
        <v>4</v>
      </c>
      <c r="E8" s="33" t="s">
        <v>3</v>
      </c>
      <c r="F8" s="33" t="s">
        <v>6</v>
      </c>
    </row>
    <row r="9" spans="1:7" ht="18" customHeight="1" x14ac:dyDescent="0.2">
      <c r="A9" s="51" t="s">
        <v>12</v>
      </c>
      <c r="B9" s="51"/>
      <c r="C9" s="23">
        <v>47040</v>
      </c>
      <c r="D9" s="29">
        <v>6.4903300000000002</v>
      </c>
      <c r="E9" s="23"/>
      <c r="F9" s="23"/>
    </row>
    <row r="10" spans="1:7" ht="18" customHeight="1" x14ac:dyDescent="0.2">
      <c r="A10" s="52" t="s">
        <v>14</v>
      </c>
      <c r="B10" s="53"/>
      <c r="C10" s="23">
        <v>50100</v>
      </c>
      <c r="D10" s="24">
        <v>1.8827799999999999</v>
      </c>
      <c r="E10" s="23"/>
      <c r="F10" s="23"/>
    </row>
    <row r="11" spans="1:7" s="22" customFormat="1" ht="18" customHeight="1" x14ac:dyDescent="0.2">
      <c r="A11" s="51" t="s">
        <v>11</v>
      </c>
      <c r="B11" s="51"/>
      <c r="C11" s="23"/>
      <c r="D11" s="36"/>
      <c r="E11" s="23"/>
      <c r="F11" s="23"/>
    </row>
    <row r="12" spans="1:7" s="22" customFormat="1" ht="18" hidden="1" customHeight="1" x14ac:dyDescent="0.2">
      <c r="A12" s="43"/>
      <c r="B12" s="43"/>
      <c r="C12" s="23"/>
      <c r="D12" s="36"/>
      <c r="E12" s="23"/>
      <c r="F12" s="23"/>
    </row>
    <row r="13" spans="1:7" ht="18" customHeight="1" x14ac:dyDescent="0.2">
      <c r="A13" s="54" t="s">
        <v>7</v>
      </c>
      <c r="B13" s="54"/>
      <c r="C13" s="25">
        <f>C9+C10+C11</f>
        <v>97140</v>
      </c>
      <c r="D13" s="26"/>
      <c r="E13" s="25"/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34"/>
      <c r="D17" s="34"/>
      <c r="E17" s="13"/>
      <c r="F17" s="13"/>
    </row>
    <row r="18" spans="1:6" x14ac:dyDescent="0.2">
      <c r="A18" s="10"/>
      <c r="B18" s="10"/>
      <c r="C18" s="34"/>
      <c r="D18" s="34"/>
      <c r="E18" s="13"/>
      <c r="F18" s="13"/>
    </row>
    <row r="19" spans="1:6" x14ac:dyDescent="0.2">
      <c r="A19" s="10"/>
      <c r="B19" s="10"/>
      <c r="C19" s="34"/>
      <c r="D19" s="34"/>
      <c r="E19" s="11"/>
      <c r="F19" s="11"/>
    </row>
    <row r="20" spans="1:6" x14ac:dyDescent="0.2">
      <c r="A20" s="10"/>
      <c r="B20" s="10"/>
      <c r="C20" s="34"/>
      <c r="D20" s="34"/>
      <c r="E20" s="11"/>
      <c r="F20" s="11"/>
    </row>
    <row r="21" spans="1:6" x14ac:dyDescent="0.2">
      <c r="A21" s="7"/>
      <c r="B21" s="7"/>
      <c r="C21" s="34"/>
      <c r="D21" s="34"/>
      <c r="E21" s="6"/>
      <c r="F21" s="6"/>
    </row>
    <row r="22" spans="1:6" x14ac:dyDescent="0.2">
      <c r="A22" s="7"/>
      <c r="B22" s="7"/>
      <c r="C22" s="34"/>
      <c r="D22" s="34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47"/>
      <c r="F25" s="47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3">
    <mergeCell ref="E25:F25"/>
    <mergeCell ref="A11:B11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A6" sqref="A6:F14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8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8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8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8" s="17" customFormat="1" ht="12.75" x14ac:dyDescent="0.2">
      <c r="A4" s="15"/>
      <c r="B4" s="47" t="s">
        <v>15</v>
      </c>
      <c r="C4" s="47"/>
      <c r="D4" s="47"/>
      <c r="E4" s="47"/>
      <c r="F4" s="47"/>
    </row>
    <row r="5" spans="1:8" s="18" customFormat="1" ht="6.6" customHeight="1" x14ac:dyDescent="0.2">
      <c r="A5" s="15"/>
      <c r="B5" s="9"/>
      <c r="C5" s="15"/>
      <c r="D5" s="15"/>
      <c r="E5" s="15"/>
      <c r="F5" s="15"/>
    </row>
    <row r="6" spans="1:8" s="18" customFormat="1" ht="15" customHeight="1" x14ac:dyDescent="0.2">
      <c r="A6" s="48" t="s">
        <v>0</v>
      </c>
      <c r="B6" s="48"/>
      <c r="C6" s="49">
        <v>44044</v>
      </c>
      <c r="D6" s="49"/>
      <c r="E6" s="49"/>
      <c r="F6" s="49"/>
    </row>
    <row r="7" spans="1:8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8" s="17" customFormat="1" ht="19.5" customHeight="1" x14ac:dyDescent="0.2">
      <c r="A8" s="48"/>
      <c r="B8" s="48"/>
      <c r="C8" s="35" t="s">
        <v>5</v>
      </c>
      <c r="D8" s="35" t="s">
        <v>4</v>
      </c>
      <c r="E8" s="35" t="s">
        <v>3</v>
      </c>
      <c r="F8" s="35" t="s">
        <v>6</v>
      </c>
    </row>
    <row r="9" spans="1:8" ht="18" customHeight="1" x14ac:dyDescent="0.2">
      <c r="A9" s="51" t="s">
        <v>12</v>
      </c>
      <c r="B9" s="51"/>
      <c r="C9" s="23">
        <v>59040</v>
      </c>
      <c r="D9" s="36">
        <v>5.7875500000000004</v>
      </c>
      <c r="E9" s="23"/>
      <c r="F9" s="23"/>
    </row>
    <row r="10" spans="1:8" ht="18" customHeight="1" x14ac:dyDescent="0.2">
      <c r="A10" s="52" t="s">
        <v>14</v>
      </c>
      <c r="B10" s="53"/>
      <c r="C10" s="23">
        <v>40643</v>
      </c>
      <c r="D10" s="36">
        <v>2.0097700000000001</v>
      </c>
      <c r="E10" s="23"/>
      <c r="F10" s="23"/>
    </row>
    <row r="11" spans="1:8" s="22" customFormat="1" ht="18" customHeight="1" x14ac:dyDescent="0.2">
      <c r="A11" s="51" t="s">
        <v>11</v>
      </c>
      <c r="B11" s="51"/>
      <c r="C11" s="23">
        <v>382589</v>
      </c>
      <c r="D11" s="36">
        <v>29.5</v>
      </c>
      <c r="E11" s="23"/>
      <c r="F11" s="23"/>
      <c r="G11" s="16"/>
      <c r="H11" s="16"/>
    </row>
    <row r="12" spans="1:8" s="22" customFormat="1" ht="18" customHeight="1" x14ac:dyDescent="0.2">
      <c r="A12" s="51" t="s">
        <v>16</v>
      </c>
      <c r="B12" s="51"/>
      <c r="C12" s="23">
        <v>6232727</v>
      </c>
      <c r="D12" s="36">
        <v>0.74024999999999996</v>
      </c>
      <c r="E12" s="38">
        <v>5.4770000000000003</v>
      </c>
      <c r="F12" s="37">
        <v>908003.47087821795</v>
      </c>
      <c r="G12" s="16"/>
      <c r="H12" s="16"/>
    </row>
    <row r="13" spans="1:8" ht="18" customHeight="1" x14ac:dyDescent="0.2">
      <c r="A13" s="54" t="s">
        <v>7</v>
      </c>
      <c r="B13" s="54"/>
      <c r="C13" s="25">
        <f>SUM(C9:C12)</f>
        <v>6714999</v>
      </c>
      <c r="D13" s="26"/>
      <c r="E13" s="39">
        <f>SUM(E9:E12)</f>
        <v>5.4770000000000003</v>
      </c>
      <c r="F13" s="25"/>
    </row>
    <row r="14" spans="1:8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8" x14ac:dyDescent="0.2">
      <c r="A15" s="10"/>
      <c r="B15" s="12"/>
      <c r="C15" s="13"/>
      <c r="D15" s="13"/>
      <c r="E15" s="13"/>
      <c r="F15" s="13"/>
    </row>
    <row r="16" spans="1:8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34"/>
      <c r="D17" s="34"/>
      <c r="E17" s="13"/>
      <c r="F17" s="13"/>
    </row>
    <row r="18" spans="1:6" x14ac:dyDescent="0.2">
      <c r="A18" s="10"/>
      <c r="B18" s="10"/>
      <c r="C18" s="34"/>
      <c r="D18" s="34"/>
      <c r="E18" s="13"/>
      <c r="F18" s="13"/>
    </row>
    <row r="19" spans="1:6" x14ac:dyDescent="0.2">
      <c r="A19" s="10"/>
      <c r="B19" s="10"/>
      <c r="C19" s="34"/>
      <c r="D19" s="34"/>
      <c r="E19" s="11"/>
      <c r="F19" s="11"/>
    </row>
    <row r="20" spans="1:6" x14ac:dyDescent="0.2">
      <c r="A20" s="10"/>
      <c r="B20" s="10"/>
      <c r="C20" s="34"/>
      <c r="D20" s="34"/>
      <c r="E20" s="11"/>
      <c r="F20" s="11"/>
    </row>
    <row r="21" spans="1:6" x14ac:dyDescent="0.2">
      <c r="A21" s="7"/>
      <c r="B21" s="7"/>
      <c r="C21" s="34"/>
      <c r="D21" s="34"/>
      <c r="E21" s="6"/>
      <c r="F21" s="6"/>
    </row>
    <row r="22" spans="1:6" x14ac:dyDescent="0.2">
      <c r="A22" s="7"/>
      <c r="B22" s="7"/>
      <c r="C22" s="34"/>
      <c r="D22" s="34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8"/>
      <c r="D24" s="6"/>
      <c r="E24" s="6"/>
      <c r="F24" s="6"/>
    </row>
    <row r="25" spans="1:6" x14ac:dyDescent="0.2">
      <c r="A25" s="7"/>
      <c r="B25" s="7"/>
      <c r="C25" s="6"/>
      <c r="D25" s="6"/>
      <c r="E25" s="47"/>
      <c r="F25" s="47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8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8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8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8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</sheetData>
  <mergeCells count="14">
    <mergeCell ref="E25:F25"/>
    <mergeCell ref="A9:B9"/>
    <mergeCell ref="A10:B10"/>
    <mergeCell ref="A11:B11"/>
    <mergeCell ref="A13:B13"/>
    <mergeCell ref="B14:C14"/>
    <mergeCell ref="A12:B12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B24" sqref="B24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13</v>
      </c>
      <c r="C3" s="46"/>
      <c r="D3" s="46"/>
      <c r="E3" s="46"/>
      <c r="F3" s="46"/>
    </row>
    <row r="4" spans="1:7" s="17" customFormat="1" ht="12.75" x14ac:dyDescent="0.2">
      <c r="A4" s="15"/>
      <c r="B4" s="47" t="s">
        <v>15</v>
      </c>
      <c r="C4" s="47"/>
      <c r="D4" s="47"/>
      <c r="E4" s="47"/>
      <c r="F4" s="47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8" t="s">
        <v>0</v>
      </c>
      <c r="B6" s="48"/>
      <c r="C6" s="49">
        <v>44075</v>
      </c>
      <c r="D6" s="49"/>
      <c r="E6" s="49"/>
      <c r="F6" s="49"/>
    </row>
    <row r="7" spans="1:7" s="17" customFormat="1" ht="15" customHeight="1" x14ac:dyDescent="0.2">
      <c r="A7" s="48"/>
      <c r="B7" s="48"/>
      <c r="C7" s="50" t="s">
        <v>1</v>
      </c>
      <c r="D7" s="50"/>
      <c r="E7" s="50" t="s">
        <v>2</v>
      </c>
      <c r="F7" s="50"/>
    </row>
    <row r="8" spans="1:7" s="17" customFormat="1" ht="19.5" customHeight="1" x14ac:dyDescent="0.2">
      <c r="A8" s="48"/>
      <c r="B8" s="48"/>
      <c r="C8" s="40" t="s">
        <v>5</v>
      </c>
      <c r="D8" s="40" t="s">
        <v>4</v>
      </c>
      <c r="E8" s="40" t="s">
        <v>3</v>
      </c>
      <c r="F8" s="40" t="s">
        <v>6</v>
      </c>
    </row>
    <row r="9" spans="1:7" ht="18" customHeight="1" x14ac:dyDescent="0.2">
      <c r="A9" s="51" t="s">
        <v>12</v>
      </c>
      <c r="B9" s="51"/>
      <c r="C9" s="23">
        <v>91920</v>
      </c>
      <c r="D9" s="36">
        <v>4.8315700000000001</v>
      </c>
      <c r="E9" s="23"/>
      <c r="F9" s="23"/>
    </row>
    <row r="10" spans="1:7" ht="18" customHeight="1" x14ac:dyDescent="0.2">
      <c r="A10" s="52" t="s">
        <v>14</v>
      </c>
      <c r="B10" s="53"/>
      <c r="C10" s="23">
        <v>53136</v>
      </c>
      <c r="D10" s="36">
        <v>1.8735599999999999</v>
      </c>
      <c r="E10" s="23"/>
      <c r="F10" s="23"/>
    </row>
    <row r="11" spans="1:7" ht="18" hidden="1" customHeight="1" x14ac:dyDescent="0.2">
      <c r="A11" s="57"/>
      <c r="B11" s="44"/>
      <c r="C11" s="23"/>
      <c r="D11" s="36"/>
      <c r="E11" s="23"/>
      <c r="F11" s="23"/>
    </row>
    <row r="12" spans="1:7" ht="18" customHeight="1" x14ac:dyDescent="0.2">
      <c r="A12" s="51" t="s">
        <v>17</v>
      </c>
      <c r="B12" s="51"/>
      <c r="C12" s="23">
        <v>9849554</v>
      </c>
      <c r="D12" s="36">
        <v>0.84753999999999996</v>
      </c>
      <c r="E12" s="38">
        <v>13.369</v>
      </c>
      <c r="F12" s="37">
        <v>928885.19036577153</v>
      </c>
    </row>
    <row r="13" spans="1:7" x14ac:dyDescent="0.2">
      <c r="A13" s="54" t="s">
        <v>7</v>
      </c>
      <c r="B13" s="54"/>
      <c r="C13" s="25">
        <f>SUM(C9:C12)</f>
        <v>9994610</v>
      </c>
      <c r="D13" s="26"/>
      <c r="E13" s="39">
        <f>SUM(E9:E12)</f>
        <v>13.369</v>
      </c>
      <c r="F13" s="25"/>
    </row>
    <row r="14" spans="1:7" x14ac:dyDescent="0.2">
      <c r="A14" s="10" t="s">
        <v>8</v>
      </c>
      <c r="B14" s="55" t="s">
        <v>9</v>
      </c>
      <c r="C14" s="55"/>
      <c r="D14" s="11"/>
      <c r="E14" s="11"/>
      <c r="F14" s="11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0"/>
      <c r="C17" s="13"/>
      <c r="D17" s="13"/>
      <c r="E17" s="13"/>
      <c r="F17" s="13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7"/>
      <c r="B20" s="7"/>
      <c r="C20" s="8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8"/>
      <c r="D23" s="6"/>
      <c r="E23" s="6"/>
      <c r="F23" s="6"/>
    </row>
    <row r="24" spans="1:6" x14ac:dyDescent="0.2">
      <c r="A24" s="7"/>
      <c r="B24" s="7"/>
      <c r="C24" s="6"/>
      <c r="D24" s="6"/>
      <c r="E24" s="47"/>
      <c r="F24" s="47"/>
    </row>
    <row r="25" spans="1:6" x14ac:dyDescent="0.2">
      <c r="A25" s="7"/>
      <c r="B25" s="7"/>
      <c r="C25" s="6"/>
      <c r="D25" s="6"/>
      <c r="E25" s="6"/>
      <c r="F25" s="6"/>
    </row>
    <row r="26" spans="1:6" x14ac:dyDescent="0.2">
      <c r="A26" s="7"/>
      <c r="B26" s="7"/>
      <c r="C26" s="8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8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8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8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</sheetData>
  <mergeCells count="13">
    <mergeCell ref="E24:F24"/>
    <mergeCell ref="A1:G2"/>
    <mergeCell ref="B3:F3"/>
    <mergeCell ref="B4:F4"/>
    <mergeCell ref="A6:B8"/>
    <mergeCell ref="C6:F6"/>
    <mergeCell ref="C7:D7"/>
    <mergeCell ref="E7:F7"/>
    <mergeCell ref="A9:B9"/>
    <mergeCell ref="A10:B10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12</vt:i4>
      </vt:variant>
    </vt:vector>
  </HeadingPairs>
  <TitlesOfParts>
    <vt:vector size="25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итог</vt:lpstr>
      <vt:lpstr>'01'!Область_печати</vt:lpstr>
      <vt:lpstr>'02'!Область_печати</vt:lpstr>
      <vt:lpstr>'03'!Область_печати</vt:lpstr>
      <vt:lpstr>'04'!Область_печати</vt:lpstr>
      <vt:lpstr>'05'!Область_печати</vt:lpstr>
      <vt:lpstr>'06'!Область_печати</vt:lpstr>
      <vt:lpstr>'07'!Область_печати</vt:lpstr>
      <vt:lpstr>'08'!Область_печати</vt:lpstr>
      <vt:lpstr>'09'!Область_печати</vt:lpstr>
      <vt:lpstr>'10'!Область_печати</vt:lpstr>
      <vt:lpstr>'11'!Область_печати</vt:lpstr>
      <vt:lpstr>'12'!Область_печати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Сибгатуллина Валерия Александровна</cp:lastModifiedBy>
  <cp:lastPrinted>2015-12-17T07:45:48Z</cp:lastPrinted>
  <dcterms:created xsi:type="dcterms:W3CDTF">2011-11-25T10:57:14Z</dcterms:created>
  <dcterms:modified xsi:type="dcterms:W3CDTF">2021-01-21T07:41:18Z</dcterms:modified>
</cp:coreProperties>
</file>